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Bullvine\"/>
    </mc:Choice>
  </mc:AlternateContent>
  <bookViews>
    <workbookView xWindow="0" yWindow="0" windowWidth="28800" windowHeight="13785"/>
  </bookViews>
  <sheets>
    <sheet name="Sheet1" sheetId="16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16" l="1"/>
  <c r="D17" i="16" l="1"/>
  <c r="D16" i="16"/>
  <c r="D15" i="16"/>
  <c r="D13" i="16"/>
  <c r="D12" i="16"/>
  <c r="D11" i="16"/>
  <c r="D10" i="16"/>
  <c r="D9" i="16"/>
  <c r="D8" i="16"/>
  <c r="D7" i="16"/>
  <c r="D6" i="16"/>
  <c r="D5" i="16"/>
  <c r="D3" i="16"/>
  <c r="D4" i="16"/>
  <c r="C18" i="16" l="1"/>
</calcChain>
</file>

<file path=xl/sharedStrings.xml><?xml version="1.0" encoding="utf-8"?>
<sst xmlns="http://schemas.openxmlformats.org/spreadsheetml/2006/main" count="174" uniqueCount="174">
  <si>
    <t>ARDROSS MS LIPTON - $25000</t>
  </si>
  <si>
    <t>BELFAST DOORMAN LOVESTRUCK - $25000</t>
  </si>
  <si>
    <t>BELFONTAINE ALEXANDER LAVENDER  - $18000</t>
  </si>
  <si>
    <t>CYRMO DOORMAN FANTA - $20000</t>
  </si>
  <si>
    <t>JACOBS ABSOLUTE MILOU  - $20000</t>
  </si>
  <si>
    <t>MS DUCKETT DYMENT CORAL-ET  - $28000</t>
  </si>
  <si>
    <t>MS DUCKETT DYMNT CARISSA-ET  - $35000</t>
  </si>
  <si>
    <t>RONBETH CHELIOS SADIE - $20000</t>
  </si>
  <si>
    <t>ROTALY GOLDWYN ALLEGRIA  - $30000</t>
  </si>
  <si>
    <t>WINRIGHT CHIP OF EXCELLENCE  - $25000</t>
  </si>
  <si>
    <t>BELFONTAINE ATWOOD LACEY - $18500</t>
  </si>
  <si>
    <t>BUTLERVIEW DOORMAN CLASS-ET - $25000</t>
  </si>
  <si>
    <t>CLAIRCREST FEVER TIKI - $30000</t>
  </si>
  <si>
    <t>FRADON SID GLORIFIED - $18000</t>
  </si>
  <si>
    <t>JACOBS GOLDWYN KAHNE - $9000</t>
  </si>
  <si>
    <t>JPB BRADNICK SEXY LADY - $20000</t>
  </si>
  <si>
    <t>LACFRASER GW ATWOOD SLIVER - $27500</t>
  </si>
  <si>
    <t>LACHANCIA ELABORATE TITANE - $15000</t>
  </si>
  <si>
    <t>MAPLEKAY STJH LILLY - $20000</t>
  </si>
  <si>
    <t>PETITCLERC ATWOOD ATLAS - $12500</t>
  </si>
  <si>
    <t>ALEAH MILLEN NAUGHTY BY NATURE - $20000</t>
  </si>
  <si>
    <t>COMESTAR LAURAS DOORMAN - $30000</t>
  </si>
  <si>
    <t>CRAGGAN SHADOW BABY - $20000</t>
  </si>
  <si>
    <t>CROVALLEY SID RAIN - $27500</t>
  </si>
  <si>
    <t>HI-MAINTENANCE GOLD CHIP LIV - $30000</t>
  </si>
  <si>
    <t>KAROLSTEIN BISCOTTI GOLDWYN - $27500</t>
  </si>
  <si>
    <t>LINDALE SID ELLEN - $35000</t>
  </si>
  <si>
    <t>LINGLE GOLDCHIP FELINE - $30000</t>
  </si>
  <si>
    <t>ROBROOK WINDBROOK BEAUTY - $27500</t>
  </si>
  <si>
    <t>STRANSHOME GOLD ANNICE-ET - $40000</t>
  </si>
  <si>
    <t>BECKHOLM HERO TRISHAS TREASURE - $32500</t>
  </si>
  <si>
    <t>COMESTAR HODREE GOLDWYN-ET - $40000</t>
  </si>
  <si>
    <t>CROVALLEY SID ATHLETE - $30000</t>
  </si>
  <si>
    <t>DESDEUXLACS FEVR MISS - $32500</t>
  </si>
  <si>
    <t>JACOBS ATWOOD BIANNA - $30000</t>
  </si>
  <si>
    <t>JACOBS GOLDCHIP BIO - $37500</t>
  </si>
  <si>
    <t>PIERSTEIN WINDBROOK TIBOUT - $30000</t>
  </si>
  <si>
    <t>SMITHDEN MASCALESE AMELEE - $37500</t>
  </si>
  <si>
    <t>SOLID-GOLD DE GSUN DISCO - $47500</t>
  </si>
  <si>
    <t>TRENT VALLEY H P - $32500</t>
  </si>
  <si>
    <t>ASHVIEW-TG ATWOOD LILLY-ET - $60000</t>
  </si>
  <si>
    <t>BUDJON-JK ADVN AWAKENING-ET - $57500</t>
  </si>
  <si>
    <t>COBEQUID ATTIC AFFICTIVE - $20000</t>
  </si>
  <si>
    <t>CROVALLEY ATWOOD PATRICIA - $57500</t>
  </si>
  <si>
    <t>DELCREEK ROLL THE DICE-ET - $35000</t>
  </si>
  <si>
    <t>EXPO BRADY SAYOKO - $30000</t>
  </si>
  <si>
    <t>HOBBY ACRES WNDBRK EDIE-ET - $45000</t>
  </si>
  <si>
    <t>JACOBS CHARLIE DRAYO - $25000</t>
  </si>
  <si>
    <t>JACOBS GOLDWYN ALIZA - $50000</t>
  </si>
  <si>
    <t>MORSAN ATWOOD CARAMEL - $15000</t>
  </si>
  <si>
    <t>COTOPIERRE DEMPSEY RENNA - $25000</t>
  </si>
  <si>
    <t>CROVALLEY LAVANGUARD ADELE - $50000</t>
  </si>
  <si>
    <t>DEVANS REMARK DEMPSEY - $50000</t>
  </si>
  <si>
    <t>JACOBS ALEXANDER EDDY - $40000</t>
  </si>
  <si>
    <t>KAROBERT STANLEY CUP ALLYSTAR - $30000</t>
  </si>
  <si>
    <t>MAPLEKEYS SID OLIVE - $47500</t>
  </si>
  <si>
    <t>PETITCLERC ALEXANDER ACCESS - $20000</t>
  </si>
  <si>
    <t>ROUTINA ZELGADIS PAIGE - $47500</t>
  </si>
  <si>
    <t>SAVAGE-LEIGH ALEX LACEY-ET - $65000</t>
  </si>
  <si>
    <t>WABASH-WAY BRAXTON TWINKLE - $60000</t>
  </si>
  <si>
    <t>BEAVERBROCK GODLWYN ZOEY - $50000</t>
  </si>
  <si>
    <t>COMESTAR LARIANNE GOLDWYN - $50000</t>
  </si>
  <si>
    <t>COMESTAR LARION GOLDWYN-ET - $90000</t>
  </si>
  <si>
    <t>EASTSIDE BRADY CARAMEL - $70000</t>
  </si>
  <si>
    <t>GOLDENFLO GOLDCHIP KENTUCKY - $30000</t>
  </si>
  <si>
    <t>HEZ ATWOOD HEIDILIN-ET - $45000</t>
  </si>
  <si>
    <t>KARNVILLA LADD KARMA - $45000</t>
  </si>
  <si>
    <t>OAKFIELD GOLDWYN LYRIC - $60000</t>
  </si>
  <si>
    <t>ROBELLA LORNA S LEGACY - $25000</t>
  </si>
  <si>
    <t>TY-D ALEXANDER TIA MARIA - $35000</t>
  </si>
  <si>
    <t>AHD SID ZUMBA - $50000</t>
  </si>
  <si>
    <t>BERNADALE GOLDWYN ABILITY  - $75000</t>
  </si>
  <si>
    <t>BREAMONT LUSTRE S LINGEREE  - $50000</t>
  </si>
  <si>
    <t>JACOBS SID BAMBA  - $60000</t>
  </si>
  <si>
    <t>KINGSWAY WINDHAMMER ALGA - $60000</t>
  </si>
  <si>
    <t>PAVUE WINDBROOK LAVENDER  - $70000</t>
  </si>
  <si>
    <t>PETITCLERC GOLD SALTALAMACCHIA - $65000</t>
  </si>
  <si>
    <t>ROBELLA FEVER EMMA  - $25000</t>
  </si>
  <si>
    <t>SANTSCHI WINDBROOK VALENCIA  - $40000</t>
  </si>
  <si>
    <t>SIEMERS GSUN HAYA-DREAM-ET  - $85000</t>
  </si>
  <si>
    <t>BOSDALE GOLD LUSTER - $100000</t>
  </si>
  <si>
    <t>BOSDALE LAUTHORITYS PORTRAIT - $30000</t>
  </si>
  <si>
    <t>GAEMENCHET SID KATIA - $70000</t>
  </si>
  <si>
    <t>GRILLSDALE WORKOUT DUNDEE - $50000</t>
  </si>
  <si>
    <t>HAMMING SID DARLA - $60000</t>
  </si>
  <si>
    <t>JACOBS SID GLORY - $20000</t>
  </si>
  <si>
    <t>MAPLEKEYS SID ODYSSEY-ET - $90000</t>
  </si>
  <si>
    <t>OUTAOUAIS SID HAILEY - $10000</t>
  </si>
  <si>
    <t>RYAN-VU SID MOLLY - $100000</t>
  </si>
  <si>
    <t>WALK-ERA DUNDEE ANNELISE - $80000</t>
  </si>
  <si>
    <t>WINTERBAY WINDBROOK APPLE - $40000</t>
  </si>
  <si>
    <t>ARETHUSA FEVER ALMIRA-ET - $100000</t>
  </si>
  <si>
    <t>BRANET SID MYSCARFF - $40000</t>
  </si>
  <si>
    <t>CRO VALLEY SID ALA CREME - $70000</t>
  </si>
  <si>
    <t>JACOBS FEVER CAEL - $80000</t>
  </si>
  <si>
    <t>LOTTOS ATWOOD LIZETTE-ET - $90000</t>
  </si>
  <si>
    <t>MASSICO WINBROOK CHARLY - $80000</t>
  </si>
  <si>
    <t>MICHERET AMAZONE WINDBROOK - $60000</t>
  </si>
  <si>
    <t>MORSAN DEMPSEY DELLA - $80000</t>
  </si>
  <si>
    <t>PETITCLERC GOLDWYN ANOUK - $100000</t>
  </si>
  <si>
    <t>SKYCREST SEAVER PRAIRIE CHICK - $50000</t>
  </si>
  <si>
    <t>BERGEROY SEAVER CARTER - $90000</t>
  </si>
  <si>
    <t>BVK ATWOOD ABBIE-ET - $100000</t>
  </si>
  <si>
    <t>CRASDALE ATWOOD ENERTIA - $70000</t>
  </si>
  <si>
    <t>HARVUE ATWOOD DRIFT - $90000</t>
  </si>
  <si>
    <t>JACOBS ATWOOD VEDETTE - $125000</t>
  </si>
  <si>
    <t>KINGSAY TENACIOUS ROCHELLE - $80000</t>
  </si>
  <si>
    <t>KINGSWAY DUNDEE PAULY D - $80000</t>
  </si>
  <si>
    <t>MARCON GOLDWYN CASILA - $45000</t>
  </si>
  <si>
    <t>RANSOM RAIL BRAXTON KALEY - $75000</t>
  </si>
  <si>
    <t>WINDY-KNOLL-VIEW PARFAIT-ET - $90000</t>
  </si>
  <si>
    <t>WINTERBAY FEVER LEGACY - $60000</t>
  </si>
  <si>
    <t>BRACKLEYFARM CHELIOS CHEERIO - $100000</t>
  </si>
  <si>
    <t>BROOKVILLA GOLDWYN BROOKS - $140000</t>
  </si>
  <si>
    <t>CHARWILL ATTIC MARCY - $150000</t>
  </si>
  <si>
    <t>CROVALLEY KNOWLEDGE AKIKA - $80000</t>
  </si>
  <si>
    <t>FUTURECREST AFTERSHOCK TAHLIA - $130000</t>
  </si>
  <si>
    <t>JACOBS ATWOOD COURAGE - $65000</t>
  </si>
  <si>
    <t>JACOBS GOLDWYN LISAMAREE - $40000</t>
  </si>
  <si>
    <t>MYSTIQUE GOLDWYN BOREALE - $50000</t>
  </si>
  <si>
    <t>T-TRIPLE-T PLATINUM-ET - $110000</t>
  </si>
  <si>
    <t>WEEKSDALE GOLD REAL DEAL - $20000</t>
  </si>
  <si>
    <t>BLONDIN ALEXANDER ARMANA - $40000</t>
  </si>
  <si>
    <t>BUTZ-BUTLER GOLD BARBARA - $150000</t>
  </si>
  <si>
    <t>BVK ATWOOD ARIANNA-ET - $80000</t>
  </si>
  <si>
    <t>JACOBS ATWOOD MELODY - $90000</t>
  </si>
  <si>
    <t>KINGSWAY SANCHEZ ARANGATANG - $100000</t>
  </si>
  <si>
    <t>MCINTOSH XMAS T - $100000</t>
  </si>
  <si>
    <t>MS ATWOOD MADISON-ET - $150000</t>
  </si>
  <si>
    <t>ROQUET JASMINE SANCHEZ-ET - $60000</t>
  </si>
  <si>
    <t>VEDDERLEA GOLDWYN ESTHER - $50000</t>
  </si>
  <si>
    <t>WINDY-KNOLL-VIEW CHANTILLY - $125000</t>
  </si>
  <si>
    <t>BOULET GOLDWYN CHALY ROSE - $60000</t>
  </si>
  <si>
    <t>COBEQUID GOLDWYN LENO - $120000</t>
  </si>
  <si>
    <t>CORADIE GOLDWYN MIGANE - $75000</t>
  </si>
  <si>
    <t>EASTSIDE GOLD OFFERING - $100000</t>
  </si>
  <si>
    <t>JACOBS GOLDWYN VALANA - $130000</t>
  </si>
  <si>
    <t>JACOBS MINISTE AIMA - $45000</t>
  </si>
  <si>
    <t>LOVHILL GOLDWYN KATRYSHA - $150000</t>
  </si>
  <si>
    <t>MS PRIDE GOLD INVITE 761 - $100000</t>
  </si>
  <si>
    <t>ROBROOK GOLDWYN CAMERON - $120000</t>
  </si>
  <si>
    <t>ROSWITHA GOLDWYN WHITNEY - $90000</t>
  </si>
  <si>
    <t>BOULET GOLDWYN CHALOU - $110000</t>
  </si>
  <si>
    <t>DRUMLEE MISCHIEF DENISON - $100000</t>
  </si>
  <si>
    <t>GLENWIN GOLDWYN CALYPSO - $125000</t>
  </si>
  <si>
    <t>HUNTSDALE SHOTTLE CRUSADE - $70000</t>
  </si>
  <si>
    <t>KINGSWAY DUNDEE DRUMSTICK - $80000</t>
  </si>
  <si>
    <t>LOYALYN GOLDWYN JUNE - $125000</t>
  </si>
  <si>
    <t>MACPES FORTUNE KOQUINE-ET - $100000</t>
  </si>
  <si>
    <t>MEADOW GREEN JEANY OUTSIDE - $80000</t>
  </si>
  <si>
    <t>MILKSOURCE GOLDWYN AFRICA-ET - $80000</t>
  </si>
  <si>
    <t>MS DUNDEE BELINDA-ET - $90000</t>
  </si>
  <si>
    <t>PDF GOLDWYN HIGHTBALL - $70000</t>
  </si>
  <si>
    <t>RF GOLDWYN HAILEY - $250000</t>
  </si>
  <si>
    <t>Junior Calf</t>
  </si>
  <si>
    <t>Class</t>
  </si>
  <si>
    <t>Selection</t>
  </si>
  <si>
    <t>Price</t>
  </si>
  <si>
    <t>Senior Calf</t>
  </si>
  <si>
    <t>Summer Yearling</t>
  </si>
  <si>
    <t>Junior Yearling</t>
  </si>
  <si>
    <t>Senior Yearling</t>
  </si>
  <si>
    <t>Milking Yearling</t>
  </si>
  <si>
    <t>Junior 2 Year Old</t>
  </si>
  <si>
    <t>Senior 2 Year Old</t>
  </si>
  <si>
    <t>Junior 3 Year Old</t>
  </si>
  <si>
    <t>4 Year Old</t>
  </si>
  <si>
    <t>5 Year Old</t>
  </si>
  <si>
    <t>Mature Cow</t>
  </si>
  <si>
    <t>Total</t>
  </si>
  <si>
    <t>CLICK HERE TO ENTER TEAM</t>
  </si>
  <si>
    <t>Senior 3 Year Old</t>
  </si>
  <si>
    <t>Intermediate Yearling</t>
  </si>
  <si>
    <t>Intermediate Calf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</si>
</sst>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6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0" tint="-0.14996795556505021"/>
        <bgColor indexed="64"/>
      </patternFill>
    </fill>
  </fills>
  <borders count="2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1" fillId="3" borderId="0" applyNumberFormat="0" applyBorder="0" applyAlignment="0" applyProtection="0"/>
  </cellStyleXfs>
  <cellXfs count="11">
    <xf numFmtId="0" fontId="0" fillId="0" borderId="0" xfId="0"/>
    <xf numFmtId="166" fontId="0" fillId="0" borderId="0" xfId="1" applyNumberFormat="1" applyFont="1"/>
    <xf numFmtId="0" fontId="0" fillId="4" borderId="0" xfId="0" applyFill="1"/>
    <xf numFmtId="44" fontId="0" fillId="4" borderId="0" xfId="1" applyFont="1" applyFill="1"/>
    <xf numFmtId="166" fontId="0" fillId="4" borderId="0" xfId="1" applyNumberFormat="1" applyFont="1" applyFill="1"/>
    <xf numFmtId="0" fontId="5" fillId="5" borderId="0" xfId="0" applyFont="1" applyFill="1" applyBorder="1" applyProtection="1">
      <protection locked="0"/>
    </xf>
    <xf numFmtId="166" fontId="5" fillId="0" borderId="0" xfId="1" applyNumberFormat="1" applyFont="1" applyBorder="1"/>
    <xf numFmtId="0" fontId="4" fillId="4" borderId="0" xfId="2" applyFont="1" applyFill="1" applyBorder="1" applyAlignment="1">
      <alignment horizontal="center" vertical="center"/>
    </xf>
    <xf numFmtId="0" fontId="4" fillId="4" borderId="0" xfId="2" applyFont="1" applyFill="1" applyBorder="1" applyAlignment="1" applyProtection="1">
      <alignment horizontal="center" vertical="center"/>
      <protection locked="0"/>
    </xf>
    <xf numFmtId="0" fontId="6" fillId="4" borderId="0" xfId="0" applyFont="1" applyFill="1" applyBorder="1"/>
    <xf numFmtId="0" fontId="2" fillId="3" borderId="1" xfId="3" applyFont="1" applyBorder="1" applyAlignment="1" applyProtection="1">
      <alignment horizontal="center" vertical="center"/>
      <protection locked="0"/>
    </xf>
  </cellXfs>
  <cellStyles count="4">
    <cellStyle name="20% - Accent5" xfId="3" builtinId="46"/>
    <cellStyle name="Accent5" xfId="2" builtinId="45"/>
    <cellStyle name="Currency" xfId="1" builtinId="4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2</xdr:row>
      <xdr:rowOff>38101</xdr:rowOff>
    </xdr:from>
    <xdr:to>
      <xdr:col>0</xdr:col>
      <xdr:colOff>4813887</xdr:colOff>
      <xdr:row>15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619126"/>
          <a:ext cx="4756736" cy="39814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10</xdr:row>
      <xdr:rowOff>180528</xdr:rowOff>
    </xdr:from>
    <xdr:to>
      <xdr:col>1</xdr:col>
      <xdr:colOff>285750</xdr:colOff>
      <xdr:row>20</xdr:row>
      <xdr:rowOff>81394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3123753"/>
          <a:ext cx="4371975" cy="26726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hebullvine.com/fantasy-exhibitor/fantasy-exhibitor-royal-winter-fair-2014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7"/>
  <sheetViews>
    <sheetView tabSelected="1" workbookViewId="0">
      <selection activeCell="C2" sqref="C2"/>
    </sheetView>
  </sheetViews>
  <sheetFormatPr defaultRowHeight="15" x14ac:dyDescent="0.25"/>
  <cols>
    <col min="1" max="1" width="84.140625" style="2" customWidth="1"/>
    <col min="2" max="2" width="32.85546875" style="2" customWidth="1"/>
    <col min="3" max="3" width="65.5703125" style="2" customWidth="1"/>
    <col min="4" max="4" width="12.5703125" style="2" hidden="1" customWidth="1"/>
    <col min="5" max="11" width="9.140625" style="2"/>
    <col min="12" max="12" width="0" style="2" hidden="1" customWidth="1"/>
    <col min="13" max="31" width="9.140625" style="2" hidden="1" customWidth="1"/>
    <col min="32" max="40" width="9.140625" style="2" customWidth="1"/>
    <col min="41" max="16384" width="9.140625" style="2"/>
  </cols>
  <sheetData>
    <row r="1" spans="2:27" ht="24.75" customHeight="1" x14ac:dyDescent="0.25"/>
    <row r="2" spans="2:27" ht="21" x14ac:dyDescent="0.25">
      <c r="B2" s="7" t="s">
        <v>155</v>
      </c>
      <c r="C2" s="8" t="s">
        <v>156</v>
      </c>
      <c r="D2" t="s">
        <v>157</v>
      </c>
    </row>
    <row r="3" spans="2:27" ht="23.25" x14ac:dyDescent="0.35">
      <c r="B3" s="9" t="s">
        <v>154</v>
      </c>
      <c r="C3" s="5"/>
      <c r="D3" s="1">
        <f>IF(C3=M3,M13,IF(C3=M4,M15,IF(C3=M5,M16,IF(C3=M6,M17,IF(C3=M7,M18,IF(C3=M8,M19,IF(C3=M9,M20,IF(C3=M10,M21,IF(C3=M11,M22,IF(C3=M12,M23,0))))))))))</f>
        <v>0</v>
      </c>
      <c r="M3" s="2" t="s">
        <v>10</v>
      </c>
      <c r="N3" s="2" t="s">
        <v>0</v>
      </c>
      <c r="O3" s="2" t="s">
        <v>20</v>
      </c>
      <c r="P3" s="2" t="s">
        <v>30</v>
      </c>
      <c r="Q3" s="2" t="s">
        <v>40</v>
      </c>
      <c r="R3" s="2" t="s">
        <v>50</v>
      </c>
      <c r="S3" s="2" t="s">
        <v>60</v>
      </c>
      <c r="T3" s="2" t="s">
        <v>70</v>
      </c>
      <c r="U3" s="2" t="s">
        <v>80</v>
      </c>
      <c r="V3" s="2" t="s">
        <v>91</v>
      </c>
      <c r="W3" s="2" t="s">
        <v>101</v>
      </c>
      <c r="X3" s="2" t="s">
        <v>112</v>
      </c>
      <c r="Y3" s="2" t="s">
        <v>122</v>
      </c>
      <c r="Z3" s="2" t="s">
        <v>132</v>
      </c>
      <c r="AA3" s="2" t="s">
        <v>142</v>
      </c>
    </row>
    <row r="4" spans="2:27" ht="23.25" x14ac:dyDescent="0.35">
      <c r="B4" s="9" t="s">
        <v>173</v>
      </c>
      <c r="C4" s="5"/>
      <c r="D4" s="1">
        <f>IF(C4=N3,N13,IF(C4=N4,N15,IF(C4=N5,N16,IF(C4=N6,N17,IF(C4=N7,N18,IF(C4=N8,N19,IF(C4=N9,N20,IF(C4=N10,N21,IF(C4=N11,N22,IF(C4=N12,N23,0))))))))))</f>
        <v>0</v>
      </c>
      <c r="M4" s="2" t="s">
        <v>11</v>
      </c>
      <c r="N4" s="2" t="s">
        <v>1</v>
      </c>
      <c r="O4" s="2" t="s">
        <v>21</v>
      </c>
      <c r="P4" s="2" t="s">
        <v>31</v>
      </c>
      <c r="Q4" s="2" t="s">
        <v>41</v>
      </c>
      <c r="R4" s="2" t="s">
        <v>51</v>
      </c>
      <c r="S4" s="2" t="s">
        <v>61</v>
      </c>
      <c r="T4" s="2" t="s">
        <v>71</v>
      </c>
      <c r="U4" s="2" t="s">
        <v>81</v>
      </c>
      <c r="V4" s="2" t="s">
        <v>92</v>
      </c>
      <c r="W4" s="2" t="s">
        <v>102</v>
      </c>
      <c r="X4" s="2" t="s">
        <v>113</v>
      </c>
      <c r="Y4" s="2" t="s">
        <v>123</v>
      </c>
      <c r="Z4" s="2" t="s">
        <v>133</v>
      </c>
      <c r="AA4" s="2" t="s">
        <v>143</v>
      </c>
    </row>
    <row r="5" spans="2:27" ht="23.25" x14ac:dyDescent="0.35">
      <c r="B5" s="9" t="s">
        <v>158</v>
      </c>
      <c r="C5" s="5"/>
      <c r="D5" s="1">
        <f>IF(C5=O3,O13,IF(C5=O4,O15,IF(C5=O5,O16,IF(C5=O6,O17,IF(C5=O7,O18,IF(C5=O8,O19,IF(C5=O9,O20,IF(C5=O10,O21,IF(C5=O11,O22,IF(C5=O12,O23,0))))))))))</f>
        <v>0</v>
      </c>
      <c r="M5" s="2" t="s">
        <v>12</v>
      </c>
      <c r="N5" s="2" t="s">
        <v>2</v>
      </c>
      <c r="O5" s="2" t="s">
        <v>22</v>
      </c>
      <c r="P5" s="2" t="s">
        <v>32</v>
      </c>
      <c r="Q5" s="2" t="s">
        <v>42</v>
      </c>
      <c r="R5" s="2" t="s">
        <v>52</v>
      </c>
      <c r="S5" s="2" t="s">
        <v>62</v>
      </c>
      <c r="T5" s="2" t="s">
        <v>72</v>
      </c>
      <c r="U5" s="2" t="s">
        <v>82</v>
      </c>
      <c r="V5" s="2" t="s">
        <v>93</v>
      </c>
      <c r="W5" s="2" t="s">
        <v>103</v>
      </c>
      <c r="X5" s="2" t="s">
        <v>114</v>
      </c>
      <c r="Y5" s="2" t="s">
        <v>124</v>
      </c>
      <c r="Z5" s="2" t="s">
        <v>134</v>
      </c>
      <c r="AA5" s="2" t="s">
        <v>144</v>
      </c>
    </row>
    <row r="6" spans="2:27" ht="23.25" x14ac:dyDescent="0.35">
      <c r="B6" s="9" t="s">
        <v>159</v>
      </c>
      <c r="C6" s="5"/>
      <c r="D6" s="1">
        <f>IF(C6=P3,P13,IF(C6=P4,P15,IF(C6=P5,P16,IF(C6=P6,P17,IF(C6=P7,P18,IF(C6=P8,P19,IF(C6=P9,P20,IF(C6=P10,P21,IF(C6=P11,P22,IF(C6=P12,P23,0))))))))))</f>
        <v>0</v>
      </c>
      <c r="E6" s="4"/>
      <c r="M6" s="2" t="s">
        <v>13</v>
      </c>
      <c r="N6" s="2" t="s">
        <v>3</v>
      </c>
      <c r="O6" s="2" t="s">
        <v>23</v>
      </c>
      <c r="P6" s="2" t="s">
        <v>33</v>
      </c>
      <c r="Q6" s="2" t="s">
        <v>43</v>
      </c>
      <c r="R6" s="2" t="s">
        <v>53</v>
      </c>
      <c r="S6" s="2" t="s">
        <v>63</v>
      </c>
      <c r="T6" s="2" t="s">
        <v>73</v>
      </c>
      <c r="U6" s="2" t="s">
        <v>83</v>
      </c>
      <c r="V6" s="2" t="s">
        <v>94</v>
      </c>
      <c r="W6" s="2" t="s">
        <v>104</v>
      </c>
      <c r="X6" s="2" t="s">
        <v>115</v>
      </c>
      <c r="Y6" s="2" t="s">
        <v>125</v>
      </c>
      <c r="Z6" s="2" t="s">
        <v>135</v>
      </c>
      <c r="AA6" s="2" t="s">
        <v>145</v>
      </c>
    </row>
    <row r="7" spans="2:27" ht="23.25" x14ac:dyDescent="0.35">
      <c r="B7" s="9" t="s">
        <v>160</v>
      </c>
      <c r="C7" s="5"/>
      <c r="D7" s="1">
        <f>IF(C7=Q3,Q13,IF(C7=Q4,Q15,IF(C7=Q5,Q16,IF(C7=Q6,Q17,IF(C7=Q7,Q18,IF(C7=Q8,Q19,IF(C7=Q9,Q20,IF(C7=Q10,Q21,IF(C7=Q11,Q22,IF(C7=Q12,Q23,0))))))))))</f>
        <v>0</v>
      </c>
      <c r="E7" s="4"/>
      <c r="M7" s="2" t="s">
        <v>14</v>
      </c>
      <c r="N7" s="2" t="s">
        <v>4</v>
      </c>
      <c r="O7" s="2" t="s">
        <v>24</v>
      </c>
      <c r="P7" s="2" t="s">
        <v>34</v>
      </c>
      <c r="Q7" s="2" t="s">
        <v>44</v>
      </c>
      <c r="R7" s="2" t="s">
        <v>54</v>
      </c>
      <c r="S7" s="2" t="s">
        <v>64</v>
      </c>
      <c r="T7" s="2" t="s">
        <v>74</v>
      </c>
      <c r="U7" s="2" t="s">
        <v>84</v>
      </c>
      <c r="V7" s="2" t="s">
        <v>95</v>
      </c>
      <c r="W7" s="2" t="s">
        <v>105</v>
      </c>
      <c r="X7" s="2" t="s">
        <v>116</v>
      </c>
      <c r="Y7" s="2" t="s">
        <v>126</v>
      </c>
      <c r="Z7" s="2" t="s">
        <v>136</v>
      </c>
      <c r="AA7" s="2" t="s">
        <v>146</v>
      </c>
    </row>
    <row r="8" spans="2:27" ht="23.25" x14ac:dyDescent="0.35">
      <c r="B8" s="9" t="s">
        <v>172</v>
      </c>
      <c r="C8" s="5"/>
      <c r="D8" s="1">
        <f>IF(C8=R3,R13,IF(C8=R4,R15,IF(C8=R5,R16,IF(C8=R6,R17,IF(C8=R7,R18,IF(C8=R8,R19,IF(C8=R9,R20,IF(C8=R10,R21,IF(C8=R11,R22,IF(C8=R12,R23,0))))))))))</f>
        <v>0</v>
      </c>
      <c r="M8" s="2" t="s">
        <v>15</v>
      </c>
      <c r="N8" s="2" t="s">
        <v>5</v>
      </c>
      <c r="O8" s="2" t="s">
        <v>25</v>
      </c>
      <c r="P8" s="2" t="s">
        <v>35</v>
      </c>
      <c r="Q8" s="2" t="s">
        <v>45</v>
      </c>
      <c r="R8" s="2" t="s">
        <v>55</v>
      </c>
      <c r="S8" s="2" t="s">
        <v>65</v>
      </c>
      <c r="T8" s="2" t="s">
        <v>75</v>
      </c>
      <c r="U8" s="2" t="s">
        <v>85</v>
      </c>
      <c r="V8" s="2" t="s">
        <v>96</v>
      </c>
      <c r="W8" s="2" t="s">
        <v>106</v>
      </c>
      <c r="X8" s="2" t="s">
        <v>117</v>
      </c>
      <c r="Y8" s="2" t="s">
        <v>127</v>
      </c>
      <c r="Z8" s="2" t="s">
        <v>137</v>
      </c>
      <c r="AA8" s="2" t="s">
        <v>147</v>
      </c>
    </row>
    <row r="9" spans="2:27" ht="23.25" x14ac:dyDescent="0.35">
      <c r="B9" s="9" t="s">
        <v>161</v>
      </c>
      <c r="C9" s="5"/>
      <c r="D9" s="1">
        <f>IF(C9=S3,S13,IF(C9=S4,S15,IF(C9=S5,S16,IF(C9=S6,S17,IF(C9=S7,S18,IF(C9=S8,S19,IF(C9=S9,S20,IF(C9=S10,S21,IF(C9=S11,S22,IF(C9=S12,S23,0))))))))))</f>
        <v>0</v>
      </c>
      <c r="M9" s="2" t="s">
        <v>16</v>
      </c>
      <c r="N9" s="2" t="s">
        <v>6</v>
      </c>
      <c r="O9" s="2" t="s">
        <v>26</v>
      </c>
      <c r="P9" s="2" t="s">
        <v>36</v>
      </c>
      <c r="Q9" s="2" t="s">
        <v>46</v>
      </c>
      <c r="R9" s="2" t="s">
        <v>56</v>
      </c>
      <c r="S9" s="2" t="s">
        <v>66</v>
      </c>
      <c r="T9" s="2" t="s">
        <v>76</v>
      </c>
      <c r="U9" s="2" t="s">
        <v>86</v>
      </c>
      <c r="V9" s="2" t="s">
        <v>97</v>
      </c>
      <c r="W9" s="2" t="s">
        <v>107</v>
      </c>
      <c r="X9" s="2" t="s">
        <v>118</v>
      </c>
      <c r="Y9" s="2" t="s">
        <v>128</v>
      </c>
      <c r="Z9" s="2" t="s">
        <v>138</v>
      </c>
      <c r="AA9" s="2" t="s">
        <v>148</v>
      </c>
    </row>
    <row r="10" spans="2:27" ht="23.25" x14ac:dyDescent="0.35">
      <c r="B10" s="9" t="s">
        <v>162</v>
      </c>
      <c r="C10" s="5"/>
      <c r="D10" s="1">
        <f>IF($C10=T$3,T$13,IF($C10=T$4,T$15,IF($C10=T$5,T$16,IF($C10=T$6,T$17,IF($C10=T$7,T$18,IF($C10=T$8,T$19,IF($C10=T$9,T$20,IF($C10=T$10,T$21,IF($C10=T$11,T$22,IF($C10=T$12,T$23,0))))))))))</f>
        <v>0</v>
      </c>
      <c r="M10" s="2" t="s">
        <v>17</v>
      </c>
      <c r="N10" s="2" t="s">
        <v>7</v>
      </c>
      <c r="O10" s="2" t="s">
        <v>27</v>
      </c>
      <c r="P10" s="2" t="s">
        <v>37</v>
      </c>
      <c r="Q10" s="2" t="s">
        <v>47</v>
      </c>
      <c r="R10" s="2" t="s">
        <v>57</v>
      </c>
      <c r="S10" s="2" t="s">
        <v>67</v>
      </c>
      <c r="T10" s="2" t="s">
        <v>77</v>
      </c>
      <c r="U10" s="2" t="s">
        <v>87</v>
      </c>
      <c r="V10" s="2" t="s">
        <v>98</v>
      </c>
      <c r="W10" s="2" t="s">
        <v>108</v>
      </c>
      <c r="X10" s="2" t="s">
        <v>119</v>
      </c>
      <c r="Y10" s="2" t="s">
        <v>129</v>
      </c>
      <c r="Z10" s="2" t="s">
        <v>139</v>
      </c>
      <c r="AA10" s="2" t="s">
        <v>149</v>
      </c>
    </row>
    <row r="11" spans="2:27" ht="23.25" x14ac:dyDescent="0.35">
      <c r="B11" s="9" t="s">
        <v>163</v>
      </c>
      <c r="C11" s="5"/>
      <c r="D11" s="1">
        <f>IF(C11=U3,U15,IF(C11=U4,U16,IF(C11=U5,U17,IF(C11=U6,U18,IF(C11=U7,U19,IF(C11=U8,U20,IF(C11=U9,U21,IF(C11=U10,U22,IF(C11=U11,U23,IF(C11=U12,U24,IF(C11=U13,U25,0)))))))))))</f>
        <v>0</v>
      </c>
      <c r="M11" s="2" t="s">
        <v>18</v>
      </c>
      <c r="N11" s="2" t="s">
        <v>8</v>
      </c>
      <c r="O11" s="2" t="s">
        <v>28</v>
      </c>
      <c r="P11" s="2" t="s">
        <v>38</v>
      </c>
      <c r="Q11" s="2" t="s">
        <v>48</v>
      </c>
      <c r="R11" s="2" t="s">
        <v>58</v>
      </c>
      <c r="S11" s="2" t="s">
        <v>68</v>
      </c>
      <c r="T11" s="2" t="s">
        <v>78</v>
      </c>
      <c r="U11" s="2" t="s">
        <v>88</v>
      </c>
      <c r="V11" s="2" t="s">
        <v>99</v>
      </c>
      <c r="W11" s="2" t="s">
        <v>109</v>
      </c>
      <c r="X11" s="2" t="s">
        <v>120</v>
      </c>
      <c r="Y11" s="2" t="s">
        <v>130</v>
      </c>
      <c r="Z11" s="2" t="s">
        <v>140</v>
      </c>
      <c r="AA11" s="2" t="s">
        <v>150</v>
      </c>
    </row>
    <row r="12" spans="2:27" ht="23.25" x14ac:dyDescent="0.35">
      <c r="B12" s="9" t="s">
        <v>164</v>
      </c>
      <c r="C12" s="5"/>
      <c r="D12" s="1">
        <f>IF(C12=V3,V15,IF(C12=V4,V16,IF(C12=V5,V17,IF(C12=V6,V18,IF(C12=V7,V19,IF(C12=V8,V20,IF(C12=V9,V21,IF(C12=V10,V22,IF(C12=V11,V23,IF(C12=V12,V24,IF(C12=V13,V25,0)))))))))))</f>
        <v>0</v>
      </c>
      <c r="M12" s="2" t="s">
        <v>19</v>
      </c>
      <c r="N12" s="2" t="s">
        <v>9</v>
      </c>
      <c r="O12" s="2" t="s">
        <v>29</v>
      </c>
      <c r="P12" s="2" t="s">
        <v>39</v>
      </c>
      <c r="Q12" s="2" t="s">
        <v>49</v>
      </c>
      <c r="R12" s="2" t="s">
        <v>59</v>
      </c>
      <c r="S12" s="2" t="s">
        <v>69</v>
      </c>
      <c r="T12" s="2" t="s">
        <v>79</v>
      </c>
      <c r="U12" s="2" t="s">
        <v>89</v>
      </c>
      <c r="V12" s="2" t="s">
        <v>100</v>
      </c>
      <c r="W12" s="2" t="s">
        <v>110</v>
      </c>
      <c r="X12" s="2" t="s">
        <v>121</v>
      </c>
      <c r="Y12" s="2" t="s">
        <v>131</v>
      </c>
      <c r="Z12" s="2" t="s">
        <v>141</v>
      </c>
      <c r="AA12" s="2" t="s">
        <v>151</v>
      </c>
    </row>
    <row r="13" spans="2:27" ht="23.25" x14ac:dyDescent="0.35">
      <c r="B13" s="9" t="s">
        <v>165</v>
      </c>
      <c r="C13" s="5"/>
      <c r="D13" s="1">
        <f>IF(C13=W3,W15,IF(C13=W4,W16,IF(C13=W5,W17,IF(C13=W6,W18,IF(C13=W7,W19,IF(C13=W8,W20,IF(C13=W9,W21,IF(C13=W10,W22,IF(C13=W11,W23,IF(C13=W12,W24,IF(C13=W13,W25,0)))))))))))</f>
        <v>0</v>
      </c>
      <c r="E13" s="4"/>
      <c r="M13" s="2">
        <v>18500</v>
      </c>
      <c r="N13" s="3">
        <v>25000</v>
      </c>
      <c r="O13" s="2">
        <v>20000</v>
      </c>
      <c r="P13" s="2">
        <v>32500</v>
      </c>
      <c r="Q13" s="2">
        <v>60000</v>
      </c>
      <c r="R13" s="2">
        <v>25000</v>
      </c>
      <c r="S13" s="2">
        <v>50000</v>
      </c>
      <c r="T13" s="2">
        <v>50000</v>
      </c>
      <c r="U13" s="2" t="s">
        <v>90</v>
      </c>
      <c r="W13" s="2" t="s">
        <v>111</v>
      </c>
      <c r="AA13" s="2" t="s">
        <v>152</v>
      </c>
    </row>
    <row r="14" spans="2:27" ht="23.25" x14ac:dyDescent="0.35">
      <c r="B14" s="9" t="s">
        <v>171</v>
      </c>
      <c r="C14" s="5"/>
      <c r="D14" s="1">
        <f>IF(C14=X3,X15,IF(C14=X4,X16,IF(C14=X5,X17,IF(C14=X6,X18,IF(C14=X7,X19,IF(C14=X8,X20,IF(C14=X9,X21,IF(C14=X10,X22,IF(C14=X11,X23,IF(C14=X12,X24,IF(C14=X13,X25,0)))))))))))</f>
        <v>0</v>
      </c>
      <c r="N14" s="3"/>
      <c r="AA14" s="2" t="s">
        <v>153</v>
      </c>
    </row>
    <row r="15" spans="2:27" ht="23.25" x14ac:dyDescent="0.35">
      <c r="B15" s="9" t="s">
        <v>166</v>
      </c>
      <c r="C15" s="5"/>
      <c r="D15" s="1">
        <f>IF(C15=Y3,Y15,IF(C15=Y4,Y16,IF(C15=Y5,Y17,IF(C15=Y6,Y18,IF(C15=Y7,Y19,IF(C15=Y8,Y20,IF(C15=Y9,Y21,IF(C15=Y10,Y22,IF(C15=Y11,Y23,IF(C15=Y12,Y24,IF(C15=Y13,Y25,0)))))))))))</f>
        <v>0</v>
      </c>
      <c r="M15" s="2">
        <v>25000</v>
      </c>
      <c r="N15" s="3">
        <v>25000</v>
      </c>
      <c r="O15" s="2">
        <v>30000</v>
      </c>
      <c r="P15" s="2">
        <v>40000</v>
      </c>
      <c r="Q15" s="2">
        <v>57500</v>
      </c>
      <c r="R15" s="2">
        <v>50000</v>
      </c>
      <c r="S15" s="2">
        <v>50000</v>
      </c>
      <c r="T15" s="2">
        <v>75000</v>
      </c>
      <c r="U15" s="2">
        <v>100000</v>
      </c>
      <c r="V15" s="2">
        <v>100000</v>
      </c>
      <c r="W15" s="2">
        <v>90000</v>
      </c>
      <c r="X15" s="2">
        <v>100000</v>
      </c>
      <c r="Y15" s="2">
        <v>40000</v>
      </c>
      <c r="Z15" s="2">
        <v>60000</v>
      </c>
    </row>
    <row r="16" spans="2:27" ht="23.25" x14ac:dyDescent="0.35">
      <c r="B16" s="9" t="s">
        <v>167</v>
      </c>
      <c r="C16" s="5"/>
      <c r="D16" s="1">
        <f>IF(C16=Z3,Z15,IF(C16=Z4,Z16,IF(C16=Z5,Z17,IF(C16=Z6,Z18,IF(C16=Z7,Z19,IF(C16=Z8,Z20,IF(C16=Z9,Z21,IF(C16=Z10,Z22,IF(C16=Z11,Z23,IF(C16=Z12,Z24,IF(C16=Z13,Z25,0)))))))))))</f>
        <v>0</v>
      </c>
      <c r="M16" s="2">
        <v>30000</v>
      </c>
      <c r="N16" s="3">
        <v>18000</v>
      </c>
      <c r="O16" s="2">
        <v>20000</v>
      </c>
      <c r="P16" s="2">
        <v>30000</v>
      </c>
      <c r="Q16" s="2">
        <v>20000</v>
      </c>
      <c r="R16" s="2">
        <v>50000</v>
      </c>
      <c r="S16" s="2">
        <v>90000</v>
      </c>
      <c r="T16" s="2">
        <v>50000</v>
      </c>
      <c r="U16" s="2">
        <v>30000</v>
      </c>
      <c r="V16" s="2">
        <v>40000</v>
      </c>
      <c r="W16" s="2">
        <v>100000</v>
      </c>
      <c r="X16" s="2">
        <v>140000</v>
      </c>
      <c r="Y16" s="2">
        <v>150000</v>
      </c>
      <c r="Z16" s="2">
        <v>120000</v>
      </c>
      <c r="AA16" s="2">
        <v>110000</v>
      </c>
    </row>
    <row r="17" spans="2:27" ht="23.25" x14ac:dyDescent="0.35">
      <c r="B17" s="9" t="s">
        <v>168</v>
      </c>
      <c r="C17" s="5"/>
      <c r="D17" s="1">
        <f>IF(C17=AA3,AA16,IF(C17=AA4,AA17,IF(C17=AA5,AA18,IF(C17=AA6,AA19,IF(C17=AA7,AA20,IF(C17=AA8,AA21,IF(C17=AA9,AA22,IF(C17=AA10,AA23,IF(C17=AA11,AA24,IF(C17=AA12,AA25,IF(C17=AA13,AA26,IF(C17=AA14,AA27,0))))))))))))</f>
        <v>0</v>
      </c>
      <c r="M17" s="2">
        <v>18000</v>
      </c>
      <c r="N17" s="3">
        <v>20000</v>
      </c>
      <c r="O17" s="2">
        <v>27500</v>
      </c>
      <c r="P17" s="2">
        <v>32500</v>
      </c>
      <c r="Q17" s="2">
        <v>57500</v>
      </c>
      <c r="R17" s="2">
        <v>40000</v>
      </c>
      <c r="S17" s="2">
        <v>70000</v>
      </c>
      <c r="T17" s="2">
        <v>60000</v>
      </c>
      <c r="U17" s="2">
        <v>70000</v>
      </c>
      <c r="V17" s="2">
        <v>70000</v>
      </c>
      <c r="W17" s="2">
        <v>70000</v>
      </c>
      <c r="X17" s="2">
        <v>150000</v>
      </c>
      <c r="Y17" s="2">
        <v>80000</v>
      </c>
      <c r="Z17" s="2">
        <v>75000</v>
      </c>
      <c r="AA17" s="2">
        <v>100000</v>
      </c>
    </row>
    <row r="18" spans="2:27" ht="23.25" x14ac:dyDescent="0.35">
      <c r="B18" s="9" t="s">
        <v>169</v>
      </c>
      <c r="C18" s="6">
        <f>SUM(D3:D17)</f>
        <v>0</v>
      </c>
      <c r="D18"/>
      <c r="M18" s="2">
        <v>9000</v>
      </c>
      <c r="N18" s="3">
        <v>20000</v>
      </c>
      <c r="O18" s="2">
        <v>30000</v>
      </c>
      <c r="P18" s="2">
        <v>30000</v>
      </c>
      <c r="Q18" s="2">
        <v>35000</v>
      </c>
      <c r="R18" s="2">
        <v>30000</v>
      </c>
      <c r="S18" s="2">
        <v>30000</v>
      </c>
      <c r="T18" s="2">
        <v>60000</v>
      </c>
      <c r="U18" s="2">
        <v>50000</v>
      </c>
      <c r="V18" s="2">
        <v>80000</v>
      </c>
      <c r="W18" s="2">
        <v>90000</v>
      </c>
      <c r="X18" s="2">
        <v>80000</v>
      </c>
      <c r="Y18" s="2">
        <v>90000</v>
      </c>
      <c r="Z18" s="2">
        <v>100000</v>
      </c>
      <c r="AA18" s="2">
        <v>125000</v>
      </c>
    </row>
    <row r="19" spans="2:27" ht="15.75" thickBot="1" x14ac:dyDescent="0.3">
      <c r="D19"/>
      <c r="M19" s="2">
        <v>20000</v>
      </c>
      <c r="N19" s="3">
        <v>28000</v>
      </c>
      <c r="O19" s="2">
        <v>27500</v>
      </c>
      <c r="P19" s="2">
        <v>37500</v>
      </c>
      <c r="Q19" s="2">
        <v>30000</v>
      </c>
      <c r="R19" s="2">
        <v>47500</v>
      </c>
      <c r="S19" s="2">
        <v>45000</v>
      </c>
      <c r="T19" s="2">
        <v>70000</v>
      </c>
      <c r="U19" s="2">
        <v>60000</v>
      </c>
      <c r="V19" s="2">
        <v>90000</v>
      </c>
      <c r="W19" s="2">
        <v>125000</v>
      </c>
      <c r="X19" s="2">
        <v>130000</v>
      </c>
      <c r="Y19" s="2">
        <v>100000</v>
      </c>
      <c r="Z19" s="2">
        <v>130000</v>
      </c>
      <c r="AA19" s="2">
        <v>70000</v>
      </c>
    </row>
    <row r="20" spans="2:27" ht="16.5" thickTop="1" thickBot="1" x14ac:dyDescent="0.3">
      <c r="C20" s="10" t="s">
        <v>170</v>
      </c>
      <c r="D20"/>
      <c r="M20" s="2">
        <v>27500</v>
      </c>
      <c r="N20" s="3">
        <v>35000</v>
      </c>
      <c r="O20" s="2">
        <v>35000</v>
      </c>
      <c r="P20" s="2">
        <v>30000</v>
      </c>
      <c r="Q20" s="2">
        <v>45000</v>
      </c>
      <c r="R20" s="2">
        <v>20000</v>
      </c>
      <c r="S20" s="2">
        <v>45000</v>
      </c>
      <c r="T20" s="2">
        <v>65000</v>
      </c>
      <c r="U20" s="2">
        <v>20000</v>
      </c>
      <c r="V20" s="2">
        <v>80000</v>
      </c>
      <c r="W20" s="2">
        <v>80000</v>
      </c>
      <c r="X20" s="2">
        <v>65000</v>
      </c>
      <c r="Y20" s="2">
        <v>100000</v>
      </c>
      <c r="Z20" s="2">
        <v>45000</v>
      </c>
      <c r="AA20" s="2">
        <v>80000</v>
      </c>
    </row>
    <row r="21" spans="2:27" ht="15.75" thickTop="1" x14ac:dyDescent="0.25">
      <c r="M21" s="2">
        <v>15000</v>
      </c>
      <c r="N21" s="3">
        <v>20000</v>
      </c>
      <c r="O21" s="2">
        <v>30000</v>
      </c>
      <c r="P21" s="2">
        <v>37500</v>
      </c>
      <c r="Q21" s="2">
        <v>25000</v>
      </c>
      <c r="R21" s="2">
        <v>47500</v>
      </c>
      <c r="S21" s="2">
        <v>60000</v>
      </c>
      <c r="T21" s="2">
        <v>25000</v>
      </c>
      <c r="U21" s="2">
        <v>90000</v>
      </c>
      <c r="V21" s="2">
        <v>60000</v>
      </c>
      <c r="W21" s="2">
        <v>80000</v>
      </c>
      <c r="X21" s="2">
        <v>40000</v>
      </c>
      <c r="Y21" s="2">
        <v>150000</v>
      </c>
      <c r="Z21" s="2">
        <v>150000</v>
      </c>
      <c r="AA21" s="2">
        <v>125000</v>
      </c>
    </row>
    <row r="22" spans="2:27" x14ac:dyDescent="0.25">
      <c r="M22" s="2">
        <v>20000</v>
      </c>
      <c r="N22" s="3">
        <v>30000</v>
      </c>
      <c r="O22" s="2">
        <v>27500</v>
      </c>
      <c r="P22" s="2">
        <v>47500</v>
      </c>
      <c r="Q22" s="2">
        <v>50000</v>
      </c>
      <c r="R22" s="2">
        <v>65000</v>
      </c>
      <c r="S22" s="2">
        <v>25000</v>
      </c>
      <c r="T22" s="2">
        <v>40000</v>
      </c>
      <c r="U22" s="2">
        <v>10000</v>
      </c>
      <c r="V22" s="2">
        <v>80000</v>
      </c>
      <c r="W22" s="2">
        <v>45000</v>
      </c>
      <c r="X22" s="2">
        <v>50000</v>
      </c>
      <c r="Y22" s="2">
        <v>60000</v>
      </c>
      <c r="Z22" s="2">
        <v>100000</v>
      </c>
      <c r="AA22" s="2">
        <v>100000</v>
      </c>
    </row>
    <row r="23" spans="2:27" x14ac:dyDescent="0.25">
      <c r="M23" s="2">
        <v>12500</v>
      </c>
      <c r="N23" s="3">
        <v>25000</v>
      </c>
      <c r="O23" s="2">
        <v>40000</v>
      </c>
      <c r="P23" s="2">
        <v>32500</v>
      </c>
      <c r="Q23" s="2">
        <v>15000</v>
      </c>
      <c r="R23" s="2">
        <v>60000</v>
      </c>
      <c r="S23" s="2">
        <v>35000</v>
      </c>
      <c r="T23" s="2">
        <v>85000</v>
      </c>
      <c r="U23" s="2">
        <v>100000</v>
      </c>
      <c r="V23" s="2">
        <v>100000</v>
      </c>
      <c r="W23" s="2">
        <v>75000</v>
      </c>
      <c r="X23" s="2">
        <v>110000</v>
      </c>
      <c r="Y23" s="2">
        <v>50000</v>
      </c>
      <c r="Z23" s="2">
        <v>120000</v>
      </c>
      <c r="AA23" s="2">
        <v>80000</v>
      </c>
    </row>
    <row r="24" spans="2:27" x14ac:dyDescent="0.25">
      <c r="U24" s="2">
        <v>80000</v>
      </c>
      <c r="V24" s="2">
        <v>50000</v>
      </c>
      <c r="W24" s="2">
        <v>90000</v>
      </c>
      <c r="X24" s="2">
        <v>20000</v>
      </c>
      <c r="Y24" s="2">
        <v>125000</v>
      </c>
      <c r="Z24" s="2">
        <v>90000</v>
      </c>
      <c r="AA24" s="2">
        <v>80000</v>
      </c>
    </row>
    <row r="25" spans="2:27" x14ac:dyDescent="0.25">
      <c r="U25" s="2">
        <v>40000</v>
      </c>
      <c r="W25" s="2">
        <v>60000</v>
      </c>
      <c r="AA25" s="2">
        <v>90000</v>
      </c>
    </row>
    <row r="26" spans="2:27" x14ac:dyDescent="0.25">
      <c r="AA26" s="2">
        <v>70000</v>
      </c>
    </row>
    <row r="27" spans="2:27" x14ac:dyDescent="0.25">
      <c r="AA27" s="2">
        <v>250000</v>
      </c>
    </row>
  </sheetData>
  <sheetProtection algorithmName="SHA-512" hashValue="WScUlHQ/yB8dP7qf4DZJ/+2yFgV3VenXfC9+Ddcq9pY4zwpajjuUq5lfaGCapuwlsMe+PZNHH9BSxPXtKE+XEA==" saltValue="PWiBxLu2kq7vt0pftjPqkQ==" spinCount="100000" sheet="1" objects="1" scenarios="1" selectLockedCells="1"/>
  <conditionalFormatting sqref="C18">
    <cfRule type="cellIs" dxfId="1" priority="1" operator="lessThan">
      <formula>1000000</formula>
    </cfRule>
    <cfRule type="cellIs" dxfId="0" priority="2" operator="greaterThan">
      <formula>1000000</formula>
    </cfRule>
  </conditionalFormatting>
  <dataValidations count="15">
    <dataValidation type="list" showInputMessage="1" showErrorMessage="1" sqref="C3">
      <formula1>$M$2:$M$12</formula1>
    </dataValidation>
    <dataValidation type="list" showInputMessage="1" showErrorMessage="1" sqref="C4">
      <formula1>$N$2:$N$12</formula1>
    </dataValidation>
    <dataValidation type="list" showInputMessage="1" showErrorMessage="1" sqref="C5">
      <formula1>$O$2:$O$12</formula1>
    </dataValidation>
    <dataValidation type="list" showInputMessage="1" showErrorMessage="1" sqref="C6">
      <formula1>$P$2:$P$12</formula1>
    </dataValidation>
    <dataValidation type="list" showInputMessage="1" showErrorMessage="1" sqref="C7">
      <formula1>$Q$2:$Q$12</formula1>
    </dataValidation>
    <dataValidation type="list" showInputMessage="1" showErrorMessage="1" sqref="C8">
      <formula1>$R$2:$R$12</formula1>
    </dataValidation>
    <dataValidation type="list" showInputMessage="1" showErrorMessage="1" sqref="C9">
      <formula1>$S$2:$S$12</formula1>
    </dataValidation>
    <dataValidation type="list" showInputMessage="1" showErrorMessage="1" sqref="C10">
      <formula1>$T$2:$T$12</formula1>
    </dataValidation>
    <dataValidation type="list" showInputMessage="1" showErrorMessage="1" sqref="C11">
      <formula1>$U$2:$U$13</formula1>
    </dataValidation>
    <dataValidation type="list" showInputMessage="1" showErrorMessage="1" sqref="C12">
      <formula1>$V$2:$V$13</formula1>
    </dataValidation>
    <dataValidation type="list" showInputMessage="1" showErrorMessage="1" sqref="C13">
      <formula1>$W$2:$W$13</formula1>
    </dataValidation>
    <dataValidation type="list" showInputMessage="1" showErrorMessage="1" sqref="C15">
      <formula1>$Y$2:$Y$13</formula1>
    </dataValidation>
    <dataValidation type="list" showInputMessage="1" showErrorMessage="1" sqref="C16">
      <formula1>$Z$2:$Z$13</formula1>
    </dataValidation>
    <dataValidation type="list" showInputMessage="1" showErrorMessage="1" sqref="C14">
      <formula1>$X$2:$X$14</formula1>
    </dataValidation>
    <dataValidation type="list" showInputMessage="1" showErrorMessage="1" sqref="C17">
      <formula1>$AA$2:$AA$14</formula1>
    </dataValidation>
  </dataValidations>
  <hyperlinks>
    <hyperlink ref="C20" r:id="rId1" display="Click here to enter team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</dc:creator>
  <cp:lastModifiedBy>Andrew</cp:lastModifiedBy>
  <dcterms:created xsi:type="dcterms:W3CDTF">2014-11-03T09:29:45Z</dcterms:created>
  <dcterms:modified xsi:type="dcterms:W3CDTF">2014-11-04T15:21:00Z</dcterms:modified>
</cp:coreProperties>
</file>